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hs_A_master\"/>
    </mc:Choice>
  </mc:AlternateContent>
  <bookViews>
    <workbookView xWindow="0" yWindow="0" windowWidth="14025" windowHeight="6165"/>
  </bookViews>
  <sheets>
    <sheet name="②(1.11)－(0.11)くり下がりなし" sheetId="1" r:id="rId1"/>
  </sheets>
  <definedNames>
    <definedName name="go" localSheetId="0">INDIRECT('②(1.11)－(0.11)くり下がりなし'!$Z$40)</definedName>
    <definedName name="hati" localSheetId="0">INDIRECT('②(1.11)－(0.11)くり下がりなし'!$Z$43)</definedName>
    <definedName name="iti" localSheetId="0">INDIRECT('②(1.11)－(0.11)くり下がりなし'!$Z$36)</definedName>
    <definedName name="nana" localSheetId="0">INDIRECT('②(1.11)－(0.11)くり下がりなし'!$Z$42)</definedName>
    <definedName name="ni" localSheetId="0">INDIRECT('②(1.11)－(0.11)くり下がりなし'!$Z$37)</definedName>
    <definedName name="NO">'②(1.11)－(0.11)くり下がりなし'!$V$38</definedName>
    <definedName name="OKA">'②(1.11)－(0.11)くり下がりなし'!$V$39</definedName>
    <definedName name="OKB">'②(1.11)－(0.11)くり下がりなし'!$V$40</definedName>
    <definedName name="ONA">'②(1.11)－(0.11)くり下がりなし'!$V$39</definedName>
    <definedName name="_xlnm.Print_Area" localSheetId="0">'②(1.11)－(0.11)くり下がりなし'!$A$1:$T$62</definedName>
    <definedName name="roku" localSheetId="0">INDIRECT('②(1.11)－(0.11)くり下がりなし'!$Z$41)</definedName>
    <definedName name="san" localSheetId="0">INDIRECT('②(1.11)－(0.11)くり下がりなし'!$Z$38)</definedName>
    <definedName name="si" localSheetId="0">INDIRECT('②(1.11)－(0.11)くり下がりなし'!$Z$39)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<sst xmlns="http://schemas.openxmlformats.org/spreadsheetml/2006/main" count="127" uniqueCount="52">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</sst>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0"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854</v>
      </c>
      <c r="Z1" s="4" t="s">
        <v>50</v>
      </c>
      <c r="AA1" s="4">
        <f ca="1">AZ1*1000+BE1*100+BJ1*10+BO1</f>
        <v>1</v>
      </c>
      <c r="AB1" s="4" t="s">
        <v>2</v>
      </c>
      <c r="AC1" s="4">
        <f ca="1">Y1-AA1</f>
        <v>853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5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0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8</v>
      </c>
      <c r="AS1" s="4" t="s">
        <v>3</v>
      </c>
      <c r="AT1" s="4">
        <f ca="1">MOD(ROUNDDOWN(AC1/10,0),10)</f>
        <v>5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1</v>
      </c>
      <c r="BP1" s="9"/>
      <c r="BQ1" s="9"/>
      <c r="BR1" s="7"/>
      <c r="BS1" s="10">
        <f ca="1">RAND()</f>
        <v>0.93946955842063262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0.30292970034986011</v>
      </c>
      <c r="CA1" s="11">
        <f ca="1">RANK(BZ1,$BZ$1:$BZ$100,)</f>
        <v>17</v>
      </c>
      <c r="CB1" s="4"/>
      <c r="CC1" s="4">
        <v>1</v>
      </c>
      <c r="CD1" s="4">
        <v>1</v>
      </c>
      <c r="CE1" s="4">
        <v>0</v>
      </c>
      <c r="CG1" s="10">
        <f ca="1">RAND()</f>
        <v>0.80886633770400806</v>
      </c>
      <c r="CH1" s="11">
        <f ca="1">RANK(CG1,$CG$1:$CG$100,)</f>
        <v>15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0.81389737468112999</v>
      </c>
      <c r="CO1" s="11">
        <f ca="1">RANK(CN1,$CN$1:$CN$100,)</f>
        <v>7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359</v>
      </c>
      <c r="Z2" s="4" t="s">
        <v>50</v>
      </c>
      <c r="AA2" s="4">
        <f t="shared" ref="AA2:AA12" ca="1" si="2">AZ2*1000+BE2*100+BJ2*10+BO2</f>
        <v>16</v>
      </c>
      <c r="AB2" s="4" t="s">
        <v>10</v>
      </c>
      <c r="AC2" s="4">
        <f t="shared" ref="AC2:AC12" ca="1" si="3">Y2-AA2</f>
        <v>343</v>
      </c>
      <c r="AE2" s="4">
        <f t="shared" ref="AE2:AE12" ca="1" si="4">AY2</f>
        <v>0</v>
      </c>
      <c r="AF2" s="4">
        <f t="shared" ref="AF2:AF12" ca="1" si="5">BD2</f>
        <v>3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0.32176876878466765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0.89572145546474979</v>
      </c>
      <c r="CA2" s="11">
        <f t="shared" ref="CA2:CA18" ca="1" si="26">RANK(BZ2,$BZ$1:$BZ$100,)</f>
        <v>3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0.79217111416198926</v>
      </c>
      <c r="CH2" s="11">
        <f t="shared" ref="CH2:CH54" ca="1" si="28">RANK(CG2,$CG$1:$CG$100,)</f>
        <v>16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5.9213757553515434E-2</v>
      </c>
      <c r="CO2" s="11">
        <f t="shared" ref="CO2:CO45" ca="1" si="30">RANK(CN2,$CN$1:$CN$100,)</f>
        <v>42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639</v>
      </c>
      <c r="Z3" s="4" t="s">
        <v>50</v>
      </c>
      <c r="AA3" s="4">
        <f t="shared" ca="1" si="2"/>
        <v>32</v>
      </c>
      <c r="AB3" s="4" t="s">
        <v>2</v>
      </c>
      <c r="AC3" s="4">
        <f t="shared" ca="1" si="3"/>
        <v>607</v>
      </c>
      <c r="AE3" s="4">
        <f t="shared" ca="1" si="4"/>
        <v>0</v>
      </c>
      <c r="AF3" s="4">
        <f t="shared" ca="1" si="5"/>
        <v>6</v>
      </c>
      <c r="AG3" s="4" t="s">
        <v>3</v>
      </c>
      <c r="AH3" s="4">
        <f t="shared" ca="1" si="6"/>
        <v>3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3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6</v>
      </c>
      <c r="AS3" s="4" t="s">
        <v>3</v>
      </c>
      <c r="AT3" s="4">
        <f t="shared" ca="1" si="14"/>
        <v>0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0</v>
      </c>
      <c r="BF3" s="7"/>
      <c r="BH3" s="4">
        <v>3</v>
      </c>
      <c r="BI3" s="8">
        <f t="shared" ca="1" si="20"/>
        <v>3</v>
      </c>
      <c r="BJ3" s="8">
        <f t="shared" ca="1" si="0"/>
        <v>3</v>
      </c>
      <c r="BK3" s="9"/>
      <c r="BM3" s="4">
        <v>3</v>
      </c>
      <c r="BN3" s="8">
        <f t="shared" ca="1" si="21"/>
        <v>9</v>
      </c>
      <c r="BO3" s="8">
        <f t="shared" ca="1" si="22"/>
        <v>2</v>
      </c>
      <c r="BP3" s="9"/>
      <c r="BQ3" s="9"/>
      <c r="BR3" s="7"/>
      <c r="BS3" s="10">
        <f t="shared" ca="1" si="23"/>
        <v>0.40530960160290186</v>
      </c>
      <c r="BT3" s="11">
        <f t="shared" ca="1" si="24"/>
        <v>11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0.81622339535316824</v>
      </c>
      <c r="CA3" s="11">
        <f t="shared" ca="1" si="26"/>
        <v>6</v>
      </c>
      <c r="CB3" s="4"/>
      <c r="CC3" s="4">
        <v>3</v>
      </c>
      <c r="CD3" s="4">
        <v>3</v>
      </c>
      <c r="CE3" s="4">
        <v>0</v>
      </c>
      <c r="CG3" s="10">
        <f t="shared" ca="1" si="27"/>
        <v>0.86938810419944623</v>
      </c>
      <c r="CH3" s="11">
        <f t="shared" ca="1" si="28"/>
        <v>9</v>
      </c>
      <c r="CI3" s="4"/>
      <c r="CJ3" s="4">
        <v>3</v>
      </c>
      <c r="CK3" s="4">
        <v>2</v>
      </c>
      <c r="CL3" s="4">
        <v>0</v>
      </c>
      <c r="CN3" s="10">
        <f t="shared" ca="1" si="29"/>
        <v>0.16505194867546669</v>
      </c>
      <c r="CO3" s="11">
        <f t="shared" ca="1" si="30"/>
        <v>38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974</v>
      </c>
      <c r="Z4" s="4" t="s">
        <v>50</v>
      </c>
      <c r="AA4" s="4">
        <f t="shared" ca="1" si="2"/>
        <v>32</v>
      </c>
      <c r="AB4" s="4" t="s">
        <v>2</v>
      </c>
      <c r="AC4" s="4">
        <f t="shared" ca="1" si="3"/>
        <v>942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7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3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9</v>
      </c>
      <c r="AS4" s="4" t="s">
        <v>14</v>
      </c>
      <c r="AT4" s="4">
        <f t="shared" ca="1" si="14"/>
        <v>4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0</v>
      </c>
      <c r="BF4" s="7"/>
      <c r="BH4" s="4">
        <v>4</v>
      </c>
      <c r="BI4" s="8">
        <f t="shared" ca="1" si="20"/>
        <v>7</v>
      </c>
      <c r="BJ4" s="8">
        <f t="shared" ca="1" si="0"/>
        <v>3</v>
      </c>
      <c r="BK4" s="9"/>
      <c r="BM4" s="4">
        <v>4</v>
      </c>
      <c r="BN4" s="8">
        <f t="shared" ca="1" si="21"/>
        <v>4</v>
      </c>
      <c r="BO4" s="8">
        <f t="shared" ca="1" si="22"/>
        <v>2</v>
      </c>
      <c r="BP4" s="9"/>
      <c r="BQ4" s="9"/>
      <c r="BR4" s="7"/>
      <c r="BS4" s="10">
        <f t="shared" ca="1" si="23"/>
        <v>0.20122042736343426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5.1393281355194498E-2</v>
      </c>
      <c r="CA4" s="11">
        <f t="shared" ca="1" si="26"/>
        <v>18</v>
      </c>
      <c r="CB4" s="4"/>
      <c r="CC4" s="4">
        <v>4</v>
      </c>
      <c r="CD4" s="4">
        <v>4</v>
      </c>
      <c r="CE4" s="4">
        <v>0</v>
      </c>
      <c r="CG4" s="10">
        <f t="shared" ca="1" si="27"/>
        <v>0.50517816787644765</v>
      </c>
      <c r="CH4" s="11">
        <f t="shared" ca="1" si="28"/>
        <v>31</v>
      </c>
      <c r="CI4" s="4"/>
      <c r="CJ4" s="4">
        <v>4</v>
      </c>
      <c r="CK4" s="4">
        <v>2</v>
      </c>
      <c r="CL4" s="4">
        <v>1</v>
      </c>
      <c r="CN4" s="10">
        <f t="shared" ca="1" si="29"/>
        <v>0.76845507014609715</v>
      </c>
      <c r="CO4" s="11">
        <f t="shared" ca="1" si="30"/>
        <v>8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86" t="str">
        <f ca="1">$Y1/100&amp;$Z1&amp;$AA1/100&amp;$AB1</f>
        <v>8.54－0.01＝</v>
      </c>
      <c r="D5" s="87"/>
      <c r="E5" s="87"/>
      <c r="F5" s="87"/>
      <c r="G5" s="80">
        <f ca="1">$AC1/100</f>
        <v>8.5299999999999994</v>
      </c>
      <c r="H5" s="81"/>
      <c r="I5" s="21"/>
      <c r="J5" s="22"/>
      <c r="K5" s="20"/>
      <c r="L5" s="13"/>
      <c r="M5" s="86" t="str">
        <f ca="1">$Y2/100&amp;$Z2&amp;$AA2/100&amp;$AB2</f>
        <v>3.59－0.16＝</v>
      </c>
      <c r="N5" s="87"/>
      <c r="O5" s="87"/>
      <c r="P5" s="87"/>
      <c r="Q5" s="80">
        <f ca="1">$AC2/100</f>
        <v>3.43</v>
      </c>
      <c r="R5" s="81"/>
      <c r="S5" s="21"/>
      <c r="T5" s="23"/>
      <c r="X5" s="2" t="s">
        <v>16</v>
      </c>
      <c r="Y5" s="4">
        <f t="shared" ca="1" si="1"/>
        <v>999</v>
      </c>
      <c r="Z5" s="4" t="s">
        <v>50</v>
      </c>
      <c r="AA5" s="4">
        <f t="shared" ca="1" si="2"/>
        <v>38</v>
      </c>
      <c r="AB5" s="4" t="s">
        <v>2</v>
      </c>
      <c r="AC5" s="4">
        <f t="shared" ca="1" si="3"/>
        <v>961</v>
      </c>
      <c r="AE5" s="4">
        <f t="shared" ca="1" si="4"/>
        <v>0</v>
      </c>
      <c r="AF5" s="4">
        <f t="shared" ca="1" si="5"/>
        <v>9</v>
      </c>
      <c r="AG5" s="4" t="s">
        <v>14</v>
      </c>
      <c r="AH5" s="4">
        <f t="shared" ca="1" si="6"/>
        <v>9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3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9</v>
      </c>
      <c r="AS5" s="4" t="s">
        <v>3</v>
      </c>
      <c r="AT5" s="4">
        <f t="shared" ca="1" si="14"/>
        <v>6</v>
      </c>
      <c r="AU5" s="4">
        <f t="shared" ca="1" si="15"/>
        <v>1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0</v>
      </c>
      <c r="BF5" s="7"/>
      <c r="BH5" s="4">
        <v>5</v>
      </c>
      <c r="BI5" s="8">
        <f t="shared" ca="1" si="20"/>
        <v>9</v>
      </c>
      <c r="BJ5" s="8">
        <f t="shared" ca="1" si="0"/>
        <v>3</v>
      </c>
      <c r="BK5" s="9"/>
      <c r="BM5" s="4">
        <v>5</v>
      </c>
      <c r="BN5" s="8">
        <f t="shared" ca="1" si="21"/>
        <v>9</v>
      </c>
      <c r="BO5" s="8">
        <f t="shared" ca="1" si="22"/>
        <v>8</v>
      </c>
      <c r="BP5" s="9"/>
      <c r="BQ5" s="9"/>
      <c r="BR5" s="7"/>
      <c r="BS5" s="10">
        <f t="shared" ca="1" si="23"/>
        <v>0.13230249143728334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0.55822647559738625</v>
      </c>
      <c r="CA5" s="11">
        <f t="shared" ca="1" si="26"/>
        <v>9</v>
      </c>
      <c r="CB5" s="4"/>
      <c r="CC5" s="4">
        <v>5</v>
      </c>
      <c r="CD5" s="4">
        <v>5</v>
      </c>
      <c r="CE5" s="4">
        <v>0</v>
      </c>
      <c r="CG5" s="10">
        <f t="shared" ca="1" si="27"/>
        <v>0.18736395975687492</v>
      </c>
      <c r="CH5" s="11">
        <f t="shared" ca="1" si="28"/>
        <v>48</v>
      </c>
      <c r="CI5" s="4"/>
      <c r="CJ5" s="4">
        <v>5</v>
      </c>
      <c r="CK5" s="4">
        <v>2</v>
      </c>
      <c r="CL5" s="4">
        <v>2</v>
      </c>
      <c r="CN5" s="10">
        <f t="shared" ca="1" si="29"/>
        <v>3.4228073326510566E-2</v>
      </c>
      <c r="CO5" s="11">
        <f t="shared" ca="1" si="30"/>
        <v>44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885</v>
      </c>
      <c r="Z6" s="4" t="s">
        <v>50</v>
      </c>
      <c r="AA6" s="4">
        <f t="shared" ca="1" si="2"/>
        <v>62</v>
      </c>
      <c r="AB6" s="4" t="s">
        <v>2</v>
      </c>
      <c r="AC6" s="4">
        <f t="shared" ca="1" si="3"/>
        <v>823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8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2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2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6</v>
      </c>
      <c r="BK6" s="9"/>
      <c r="BM6" s="4">
        <v>6</v>
      </c>
      <c r="BN6" s="8">
        <f t="shared" ca="1" si="21"/>
        <v>5</v>
      </c>
      <c r="BO6" s="8">
        <f t="shared" ca="1" si="22"/>
        <v>2</v>
      </c>
      <c r="BP6" s="9"/>
      <c r="BQ6" s="9"/>
      <c r="BR6" s="7"/>
      <c r="BS6" s="10">
        <f t="shared" ca="1" si="23"/>
        <v>0.6865419387351932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0.58508102645633031</v>
      </c>
      <c r="CA6" s="11">
        <f t="shared" ca="1" si="26"/>
        <v>8</v>
      </c>
      <c r="CB6" s="4"/>
      <c r="CC6" s="4">
        <v>6</v>
      </c>
      <c r="CD6" s="4">
        <v>6</v>
      </c>
      <c r="CE6" s="4">
        <v>0</v>
      </c>
      <c r="CG6" s="10">
        <f t="shared" ca="1" si="27"/>
        <v>0.31947938437096857</v>
      </c>
      <c r="CH6" s="11">
        <f t="shared" ca="1" si="28"/>
        <v>42</v>
      </c>
      <c r="CI6" s="4"/>
      <c r="CJ6" s="4">
        <v>6</v>
      </c>
      <c r="CK6" s="4">
        <v>3</v>
      </c>
      <c r="CL6" s="4">
        <v>0</v>
      </c>
      <c r="CN6" s="10">
        <f t="shared" ca="1" si="29"/>
        <v>0.67476560560289289</v>
      </c>
      <c r="CO6" s="11">
        <f t="shared" ca="1" si="30"/>
        <v>12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8</v>
      </c>
      <c r="F7" s="31" t="str">
        <f ca="1">IF(AND(G7=0,H7=0),"",".")</f>
        <v>.</v>
      </c>
      <c r="G7" s="32">
        <f ca="1">$BI1</f>
        <v>5</v>
      </c>
      <c r="H7" s="32">
        <f ca="1">$BN1</f>
        <v>4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3</v>
      </c>
      <c r="P7" s="31" t="str">
        <f ca="1">IF(AND(Q7=0,R7=0),"",".")</f>
        <v>.</v>
      </c>
      <c r="Q7" s="32">
        <f ca="1">$BI2</f>
        <v>5</v>
      </c>
      <c r="R7" s="32">
        <f ca="1">$BN2</f>
        <v>9</v>
      </c>
      <c r="S7" s="33"/>
      <c r="T7" s="28"/>
      <c r="X7" s="2" t="s">
        <v>18</v>
      </c>
      <c r="Y7" s="4">
        <f t="shared" ca="1" si="1"/>
        <v>317</v>
      </c>
      <c r="Z7" s="4" t="s">
        <v>50</v>
      </c>
      <c r="AA7" s="4">
        <f t="shared" ca="1" si="2"/>
        <v>17</v>
      </c>
      <c r="AB7" s="4" t="s">
        <v>2</v>
      </c>
      <c r="AC7" s="4">
        <f t="shared" ca="1" si="3"/>
        <v>300</v>
      </c>
      <c r="AE7" s="4">
        <f t="shared" ca="1" si="4"/>
        <v>0</v>
      </c>
      <c r="AF7" s="4">
        <f t="shared" ca="1" si="5"/>
        <v>3</v>
      </c>
      <c r="AG7" s="4" t="s">
        <v>3</v>
      </c>
      <c r="AH7" s="4">
        <f t="shared" ca="1" si="6"/>
        <v>1</v>
      </c>
      <c r="AI7" s="4">
        <f t="shared" ca="1" si="7"/>
        <v>7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7</v>
      </c>
      <c r="AP7" s="4" t="s">
        <v>19</v>
      </c>
      <c r="AQ7" s="4">
        <f t="shared" ca="1" si="12"/>
        <v>0</v>
      </c>
      <c r="AR7" s="4">
        <f t="shared" ca="1" si="13"/>
        <v>3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1</v>
      </c>
      <c r="BJ7" s="8">
        <f t="shared" ca="1" si="0"/>
        <v>1</v>
      </c>
      <c r="BK7" s="9"/>
      <c r="BM7" s="4">
        <v>7</v>
      </c>
      <c r="BN7" s="8">
        <f t="shared" ca="1" si="21"/>
        <v>7</v>
      </c>
      <c r="BO7" s="8">
        <f t="shared" ca="1" si="22"/>
        <v>7</v>
      </c>
      <c r="BP7" s="9"/>
      <c r="BQ7" s="9"/>
      <c r="BR7" s="7"/>
      <c r="BS7" s="10">
        <f t="shared" ca="1" si="23"/>
        <v>0.75581902494026432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0.50100195573295991</v>
      </c>
      <c r="CA7" s="11">
        <f t="shared" ca="1" si="26"/>
        <v>12</v>
      </c>
      <c r="CB7" s="4"/>
      <c r="CC7" s="4">
        <v>7</v>
      </c>
      <c r="CD7" s="4">
        <v>7</v>
      </c>
      <c r="CE7" s="4">
        <v>0</v>
      </c>
      <c r="CG7" s="10">
        <f t="shared" ca="1" si="27"/>
        <v>0.96682742157674884</v>
      </c>
      <c r="CH7" s="11">
        <f t="shared" ca="1" si="28"/>
        <v>2</v>
      </c>
      <c r="CI7" s="4"/>
      <c r="CJ7" s="4">
        <v>7</v>
      </c>
      <c r="CK7" s="4">
        <v>3</v>
      </c>
      <c r="CL7" s="4">
        <v>1</v>
      </c>
      <c r="CN7" s="10">
        <f t="shared" ca="1" si="29"/>
        <v>0.38820504095617103</v>
      </c>
      <c r="CO7" s="11">
        <f t="shared" ca="1" si="30"/>
        <v>28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34" t="str">
        <f ca="1">IF(AND($AZ1=0,$AY1=0),"","－")</f>
        <v/>
      </c>
      <c r="D8" s="35" t="str">
        <f ca="1">IF(AND($AZ1=0,$AY1=0),"－",$AZ1)</f>
        <v>－</v>
      </c>
      <c r="E8" s="36">
        <f ca="1">$BE1</f>
        <v>0</v>
      </c>
      <c r="F8" s="36" t="str">
        <f ca="1">IF(AND(G8=0,H8=0),"",".")</f>
        <v>.</v>
      </c>
      <c r="G8" s="37">
        <f ca="1">$BJ1</f>
        <v>0</v>
      </c>
      <c r="H8" s="37">
        <f ca="1">$BO1</f>
        <v>1</v>
      </c>
      <c r="I8" s="33"/>
      <c r="J8" s="28"/>
      <c r="K8" s="20"/>
      <c r="L8" s="13"/>
      <c r="M8" s="34" t="str">
        <f ca="1">IF(AND($AZ2=0,$AY2=0),"","－")</f>
        <v/>
      </c>
      <c r="N8" s="35" t="str">
        <f ca="1">IF(AND($AZ2=0,$AY2=0),"－",$AZ2)</f>
        <v>－</v>
      </c>
      <c r="O8" s="36">
        <f ca="1">$BE2</f>
        <v>0</v>
      </c>
      <c r="P8" s="36" t="str">
        <f ca="1">IF(AND(Q8=0,R8=0),"",".")</f>
        <v>.</v>
      </c>
      <c r="Q8" s="37">
        <f ca="1">$BJ2</f>
        <v>1</v>
      </c>
      <c r="R8" s="37">
        <f ca="1">$BO2</f>
        <v>6</v>
      </c>
      <c r="S8" s="33"/>
      <c r="T8" s="28"/>
      <c r="X8" s="2" t="s">
        <v>20</v>
      </c>
      <c r="Y8" s="4">
        <f t="shared" ca="1" si="1"/>
        <v>478</v>
      </c>
      <c r="Z8" s="4" t="s">
        <v>50</v>
      </c>
      <c r="AA8" s="4">
        <f t="shared" ca="1" si="2"/>
        <v>7</v>
      </c>
      <c r="AB8" s="4" t="s">
        <v>2</v>
      </c>
      <c r="AC8" s="4">
        <f t="shared" ca="1" si="3"/>
        <v>471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7</v>
      </c>
      <c r="AI8" s="4">
        <f t="shared" ca="1" si="7"/>
        <v>8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0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7</v>
      </c>
      <c r="AU8" s="4">
        <f t="shared" ca="1" si="15"/>
        <v>1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0</v>
      </c>
      <c r="BF8" s="7"/>
      <c r="BH8" s="4">
        <v>8</v>
      </c>
      <c r="BI8" s="8">
        <f t="shared" ca="1" si="20"/>
        <v>7</v>
      </c>
      <c r="BJ8" s="8">
        <f t="shared" ca="1" si="0"/>
        <v>0</v>
      </c>
      <c r="BK8" s="9"/>
      <c r="BM8" s="4">
        <v>8</v>
      </c>
      <c r="BN8" s="8">
        <f t="shared" ca="1" si="21"/>
        <v>8</v>
      </c>
      <c r="BO8" s="8">
        <f t="shared" ca="1" si="22"/>
        <v>7</v>
      </c>
      <c r="BP8" s="9"/>
      <c r="BQ8" s="9"/>
      <c r="BR8" s="7"/>
      <c r="BS8" s="10">
        <f t="shared" ca="1" si="23"/>
        <v>0.35835102799673846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0.45642543125750312</v>
      </c>
      <c r="CA8" s="11">
        <f t="shared" ca="1" si="26"/>
        <v>13</v>
      </c>
      <c r="CB8" s="4"/>
      <c r="CC8" s="4">
        <v>8</v>
      </c>
      <c r="CD8" s="4">
        <v>8</v>
      </c>
      <c r="CE8" s="4">
        <v>0</v>
      </c>
      <c r="CG8" s="10">
        <f t="shared" ca="1" si="27"/>
        <v>0.55003986897041557</v>
      </c>
      <c r="CH8" s="11">
        <f t="shared" ca="1" si="28"/>
        <v>28</v>
      </c>
      <c r="CI8" s="4"/>
      <c r="CJ8" s="4">
        <v>8</v>
      </c>
      <c r="CK8" s="4">
        <v>3</v>
      </c>
      <c r="CL8" s="4">
        <v>2</v>
      </c>
      <c r="CN8" s="10">
        <f t="shared" ca="1" si="29"/>
        <v>0.22830646908325936</v>
      </c>
      <c r="CO8" s="11">
        <f t="shared" ca="1" si="30"/>
        <v>35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8</v>
      </c>
      <c r="F9" s="41" t="str">
        <f>$AS1</f>
        <v>.</v>
      </c>
      <c r="G9" s="42">
        <f ca="1">$AT1</f>
        <v>5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3</v>
      </c>
      <c r="P9" s="41" t="str">
        <f>$AS2</f>
        <v>.</v>
      </c>
      <c r="Q9" s="42">
        <f ca="1">$AT2</f>
        <v>4</v>
      </c>
      <c r="R9" s="43">
        <f ca="1">$AU2</f>
        <v>3</v>
      </c>
      <c r="S9" s="33"/>
      <c r="T9" s="44"/>
      <c r="X9" s="2" t="s">
        <v>21</v>
      </c>
      <c r="Y9" s="4">
        <f t="shared" ca="1" si="1"/>
        <v>267</v>
      </c>
      <c r="Z9" s="4" t="s">
        <v>50</v>
      </c>
      <c r="AA9" s="4">
        <f t="shared" ca="1" si="2"/>
        <v>23</v>
      </c>
      <c r="AB9" s="4" t="s">
        <v>2</v>
      </c>
      <c r="AC9" s="4">
        <f t="shared" ca="1" si="3"/>
        <v>244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6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2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4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2</v>
      </c>
      <c r="BK9" s="9"/>
      <c r="BM9" s="4">
        <v>9</v>
      </c>
      <c r="BN9" s="8">
        <f t="shared" ca="1" si="21"/>
        <v>7</v>
      </c>
      <c r="BO9" s="8">
        <f t="shared" ca="1" si="22"/>
        <v>3</v>
      </c>
      <c r="BP9" s="9"/>
      <c r="BQ9" s="9"/>
      <c r="BR9" s="7"/>
      <c r="BS9" s="10">
        <f t="shared" ca="1" si="23"/>
        <v>0.72572257020988973</v>
      </c>
      <c r="BT9" s="11">
        <f t="shared" ca="1" si="24"/>
        <v>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0.53440636992716839</v>
      </c>
      <c r="CA9" s="11">
        <f t="shared" ca="1" si="26"/>
        <v>11</v>
      </c>
      <c r="CB9" s="4"/>
      <c r="CC9" s="4">
        <v>9</v>
      </c>
      <c r="CD9" s="4">
        <v>9</v>
      </c>
      <c r="CE9" s="4">
        <v>0</v>
      </c>
      <c r="CG9" s="10">
        <f t="shared" ca="1" si="27"/>
        <v>0.65230603062204395</v>
      </c>
      <c r="CH9" s="11">
        <f t="shared" ca="1" si="28"/>
        <v>23</v>
      </c>
      <c r="CI9" s="4"/>
      <c r="CJ9" s="4">
        <v>9</v>
      </c>
      <c r="CK9" s="4">
        <v>3</v>
      </c>
      <c r="CL9" s="4">
        <v>3</v>
      </c>
      <c r="CN9" s="10">
        <f t="shared" ca="1" si="29"/>
        <v>0.45297498167384509</v>
      </c>
      <c r="CO9" s="11">
        <f t="shared" ca="1" si="30"/>
        <v>24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543</v>
      </c>
      <c r="Z10" s="4" t="s">
        <v>50</v>
      </c>
      <c r="AA10" s="4">
        <f t="shared" ca="1" si="2"/>
        <v>11</v>
      </c>
      <c r="AB10" s="4" t="s">
        <v>2</v>
      </c>
      <c r="AC10" s="4">
        <f t="shared" ca="1" si="3"/>
        <v>532</v>
      </c>
      <c r="AE10" s="4">
        <f t="shared" ca="1" si="4"/>
        <v>0</v>
      </c>
      <c r="AF10" s="4">
        <f t="shared" ca="1" si="5"/>
        <v>5</v>
      </c>
      <c r="AG10" s="4" t="s">
        <v>14</v>
      </c>
      <c r="AH10" s="4">
        <f t="shared" ca="1" si="6"/>
        <v>4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1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3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5</v>
      </c>
      <c r="BE10" s="6">
        <f t="shared" ca="1" si="19"/>
        <v>0</v>
      </c>
      <c r="BF10" s="7"/>
      <c r="BH10" s="4">
        <v>10</v>
      </c>
      <c r="BI10" s="8">
        <f t="shared" ca="1" si="20"/>
        <v>4</v>
      </c>
      <c r="BJ10" s="8">
        <f t="shared" ca="1" si="0"/>
        <v>1</v>
      </c>
      <c r="BK10" s="9"/>
      <c r="BM10" s="4">
        <v>10</v>
      </c>
      <c r="BN10" s="8">
        <f t="shared" ca="1" si="21"/>
        <v>3</v>
      </c>
      <c r="BO10" s="8">
        <f t="shared" ca="1" si="22"/>
        <v>1</v>
      </c>
      <c r="BP10" s="9"/>
      <c r="BQ10" s="9"/>
      <c r="BR10" s="7"/>
      <c r="BS10" s="10">
        <f t="shared" ca="1" si="23"/>
        <v>0.30955226589495133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0.85076274025005993</v>
      </c>
      <c r="CA10" s="11">
        <f t="shared" ca="1" si="26"/>
        <v>5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0.84256953483458719</v>
      </c>
      <c r="CH10" s="11">
        <f t="shared" ca="1" si="28"/>
        <v>11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0.91294971286119386</v>
      </c>
      <c r="CO10" s="11">
        <f t="shared" ca="1" si="30"/>
        <v>4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195</v>
      </c>
      <c r="Z11" s="4" t="s">
        <v>50</v>
      </c>
      <c r="AA11" s="4">
        <f t="shared" ca="1" si="2"/>
        <v>55</v>
      </c>
      <c r="AB11" s="4" t="s">
        <v>2</v>
      </c>
      <c r="AC11" s="4">
        <f t="shared" ca="1" si="3"/>
        <v>140</v>
      </c>
      <c r="AE11" s="4">
        <f t="shared" ca="1" si="4"/>
        <v>0</v>
      </c>
      <c r="AF11" s="4">
        <f t="shared" ca="1" si="5"/>
        <v>1</v>
      </c>
      <c r="AG11" s="4" t="s">
        <v>3</v>
      </c>
      <c r="AH11" s="4">
        <f t="shared" ca="1" si="6"/>
        <v>9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5</v>
      </c>
      <c r="AO11" s="4">
        <f t="shared" ca="1" si="11"/>
        <v>5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4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5</v>
      </c>
      <c r="BK11" s="9"/>
      <c r="BM11" s="4">
        <v>11</v>
      </c>
      <c r="BN11" s="8">
        <f t="shared" ca="1" si="21"/>
        <v>5</v>
      </c>
      <c r="BO11" s="8">
        <f t="shared" ca="1" si="22"/>
        <v>5</v>
      </c>
      <c r="BP11" s="9"/>
      <c r="BQ11" s="9"/>
      <c r="BR11" s="7"/>
      <c r="BS11" s="10">
        <f t="shared" ca="1" si="23"/>
        <v>0.78400601431690731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0.54181703125124925</v>
      </c>
      <c r="CA11" s="11">
        <f t="shared" ca="1" si="26"/>
        <v>10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0.16790956917062216</v>
      </c>
      <c r="CH11" s="11">
        <f t="shared" ca="1" si="28"/>
        <v>50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0.58343378680074942</v>
      </c>
      <c r="CO11" s="11">
        <f t="shared" ca="1" si="30"/>
        <v>15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69" t="str">
        <f ca="1">$Y3/100&amp;$Z3&amp;$AA3/100&amp;$AB3</f>
        <v>6.39－0.32＝</v>
      </c>
      <c r="D12" s="70"/>
      <c r="E12" s="70"/>
      <c r="F12" s="70"/>
      <c r="G12" s="80">
        <f ca="1">$AC3/100</f>
        <v>6.07</v>
      </c>
      <c r="H12" s="81"/>
      <c r="I12" s="21"/>
      <c r="J12" s="22"/>
      <c r="K12" s="20"/>
      <c r="L12" s="13"/>
      <c r="M12" s="69" t="str">
        <f ca="1">$Y4/100&amp;$Z4&amp;$AA4/100&amp;$AB4</f>
        <v>9.74－0.32＝</v>
      </c>
      <c r="N12" s="70"/>
      <c r="O12" s="70"/>
      <c r="P12" s="70"/>
      <c r="Q12" s="80">
        <f ca="1">$AC4/100</f>
        <v>9.42</v>
      </c>
      <c r="R12" s="81"/>
      <c r="S12" s="21"/>
      <c r="T12" s="23"/>
      <c r="X12" s="2" t="s">
        <v>24</v>
      </c>
      <c r="Y12" s="4">
        <f t="shared" ca="1" si="1"/>
        <v>588</v>
      </c>
      <c r="Z12" s="4" t="s">
        <v>50</v>
      </c>
      <c r="AA12" s="4">
        <f t="shared" ca="1" si="2"/>
        <v>16</v>
      </c>
      <c r="AB12" s="4" t="s">
        <v>2</v>
      </c>
      <c r="AC12" s="4">
        <f t="shared" ca="1" si="3"/>
        <v>572</v>
      </c>
      <c r="AE12" s="4">
        <f t="shared" ca="1" si="4"/>
        <v>0</v>
      </c>
      <c r="AF12" s="4">
        <f t="shared" ca="1" si="5"/>
        <v>5</v>
      </c>
      <c r="AG12" s="4" t="s">
        <v>3</v>
      </c>
      <c r="AH12" s="4">
        <f t="shared" ca="1" si="6"/>
        <v>8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7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6</v>
      </c>
      <c r="BP12" s="9"/>
      <c r="BQ12" s="9"/>
      <c r="BR12" s="7"/>
      <c r="BS12" s="10">
        <f t="shared" ca="1" si="23"/>
        <v>0.71898426157412276</v>
      </c>
      <c r="BT12" s="11">
        <f t="shared" ca="1" si="24"/>
        <v>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0.43620987138615308</v>
      </c>
      <c r="CA12" s="11">
        <f t="shared" ca="1" si="26"/>
        <v>14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0.36499741837198629</v>
      </c>
      <c r="CH12" s="11">
        <f t="shared" ca="1" si="28"/>
        <v>37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0.23067044772669487</v>
      </c>
      <c r="CO12" s="11">
        <f t="shared" ca="1" si="30"/>
        <v>34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0.81441372241390841</v>
      </c>
      <c r="BT13" s="11">
        <f t="shared" ca="1" si="24"/>
        <v>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0.66257204623852128</v>
      </c>
      <c r="CA13" s="11">
        <f t="shared" ca="1" si="26"/>
        <v>7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0.70408176104594022</v>
      </c>
      <c r="CH13" s="11">
        <f t="shared" ca="1" si="28"/>
        <v>19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0.71154774656286723</v>
      </c>
      <c r="CO13" s="11">
        <f t="shared" ca="1" si="30"/>
        <v>9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6</v>
      </c>
      <c r="F14" s="31" t="str">
        <f ca="1">IF(AND(G14=0,H14=0),"",".")</f>
        <v>.</v>
      </c>
      <c r="G14" s="32">
        <f ca="1">$BI3</f>
        <v>3</v>
      </c>
      <c r="H14" s="32">
        <f ca="1">$BN3</f>
        <v>9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9</v>
      </c>
      <c r="P14" s="31" t="str">
        <f ca="1">IF(AND(Q14=0,R14=0),"",".")</f>
        <v>.</v>
      </c>
      <c r="Q14" s="32">
        <f ca="1">$BI4</f>
        <v>7</v>
      </c>
      <c r="R14" s="3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0.50728721852328895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0.9850867157633918</v>
      </c>
      <c r="CA14" s="11">
        <f t="shared" ca="1" si="26"/>
        <v>1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0.13591995970444437</v>
      </c>
      <c r="CH14" s="11">
        <f t="shared" ca="1" si="28"/>
        <v>51</v>
      </c>
      <c r="CI14" s="4"/>
      <c r="CJ14" s="4">
        <v>14</v>
      </c>
      <c r="CK14" s="4">
        <v>4</v>
      </c>
      <c r="CL14" s="4">
        <v>4</v>
      </c>
      <c r="CN14" s="10">
        <f t="shared" ca="1" si="29"/>
        <v>4.6601518666606112E-2</v>
      </c>
      <c r="CO14" s="11">
        <f t="shared" ca="1" si="30"/>
        <v>43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34" t="str">
        <f ca="1">IF(AND($AZ3=0,$AY3=0),"","－")</f>
        <v/>
      </c>
      <c r="D15" s="35" t="str">
        <f ca="1">IF(AND($AZ3=0,$AY3=0),"－",$AZ3)</f>
        <v>－</v>
      </c>
      <c r="E15" s="36">
        <f ca="1">$BE3</f>
        <v>0</v>
      </c>
      <c r="F15" s="36" t="str">
        <f ca="1">IF(AND(G15=0,H15=0),"",".")</f>
        <v>.</v>
      </c>
      <c r="G15" s="37">
        <f ca="1">$BJ3</f>
        <v>3</v>
      </c>
      <c r="H15" s="37">
        <f ca="1">$BO3</f>
        <v>2</v>
      </c>
      <c r="I15" s="33"/>
      <c r="J15" s="28"/>
      <c r="K15" s="20"/>
      <c r="L15" s="13"/>
      <c r="M15" s="34" t="str">
        <f ca="1">IF(AND($AZ4=0,$AY4=0),"","－")</f>
        <v/>
      </c>
      <c r="N15" s="35" t="str">
        <f ca="1">IF(AND($AZ4=0,$AY4=0),"－",$AZ4)</f>
        <v>－</v>
      </c>
      <c r="O15" s="36">
        <f ca="1">$BE4</f>
        <v>0</v>
      </c>
      <c r="P15" s="36" t="str">
        <f ca="1">IF(AND(Q15=0,R15=0),"",".")</f>
        <v>.</v>
      </c>
      <c r="Q15" s="37">
        <f ca="1">$BJ4</f>
        <v>3</v>
      </c>
      <c r="R15" s="37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0.67526787191375515</v>
      </c>
      <c r="BT15" s="11">
        <f t="shared" ca="1" si="24"/>
        <v>9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0.89553663685832485</v>
      </c>
      <c r="CA15" s="11">
        <f t="shared" ca="1" si="26"/>
        <v>4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0.30023593881418364</v>
      </c>
      <c r="CH15" s="11">
        <f t="shared" ca="1" si="28"/>
        <v>43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0.81806819994228497</v>
      </c>
      <c r="CO15" s="11">
        <f t="shared" ca="1" si="30"/>
        <v>6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6</v>
      </c>
      <c r="F16" s="41" t="str">
        <f>$AS3</f>
        <v>.</v>
      </c>
      <c r="G16" s="42">
        <f ca="1">$AT3</f>
        <v>0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9</v>
      </c>
      <c r="P16" s="41" t="str">
        <f>$AS4</f>
        <v>.</v>
      </c>
      <c r="Q16" s="42">
        <f ca="1">$AT4</f>
        <v>4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0.95185082375861652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0.41734387300747544</v>
      </c>
      <c r="CA16" s="11">
        <f t="shared" ca="1" si="26"/>
        <v>15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0.78312421134320986</v>
      </c>
      <c r="CH16" s="11">
        <f t="shared" ca="1" si="28"/>
        <v>17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0.67472498241960943</v>
      </c>
      <c r="CO16" s="11">
        <f t="shared" ca="1" si="30"/>
        <v>13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1.6067881036974208E-2</v>
      </c>
      <c r="BT17" s="11">
        <f t="shared" ca="1" si="24"/>
        <v>18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0.39149215610940225</v>
      </c>
      <c r="CA17" s="11">
        <f t="shared" ca="1" si="26"/>
        <v>16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0.66606985956339382</v>
      </c>
      <c r="CH17" s="11">
        <f t="shared" ca="1" si="28"/>
        <v>22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0.11067579354606527</v>
      </c>
      <c r="CO17" s="11">
        <f t="shared" ca="1" si="30"/>
        <v>41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6.4728304276917004E-2</v>
      </c>
      <c r="BT18" s="11">
        <f t="shared" ca="1" si="24"/>
        <v>17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0.9484502638262452</v>
      </c>
      <c r="CA18" s="11">
        <f t="shared" ca="1" si="26"/>
        <v>2</v>
      </c>
      <c r="CB18" s="4"/>
      <c r="CC18" s="4">
        <v>18</v>
      </c>
      <c r="CD18" s="4">
        <v>9</v>
      </c>
      <c r="CE18" s="4">
        <v>0</v>
      </c>
      <c r="CG18" s="10">
        <f t="shared" ca="1" si="27"/>
        <v>7.6429198573151447E-2</v>
      </c>
      <c r="CH18" s="11">
        <f t="shared" ca="1" si="28"/>
        <v>54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0.57002308642764377</v>
      </c>
      <c r="CO18" s="11">
        <f t="shared" ca="1" si="30"/>
        <v>16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69" t="str">
        <f ca="1">$Y5/100&amp;$Z5&amp;$AA5/100&amp;$AB5</f>
        <v>9.99－0.38＝</v>
      </c>
      <c r="D19" s="70"/>
      <c r="E19" s="70"/>
      <c r="F19" s="70"/>
      <c r="G19" s="80">
        <f ca="1">$AC5/100</f>
        <v>9.61</v>
      </c>
      <c r="H19" s="81"/>
      <c r="I19" s="21"/>
      <c r="J19" s="22"/>
      <c r="K19" s="20"/>
      <c r="L19" s="13"/>
      <c r="M19" s="69" t="str">
        <f ca="1">$Y6/100&amp;$Z6&amp;$AA6/100&amp;$AB6</f>
        <v>8.85－0.62＝</v>
      </c>
      <c r="N19" s="70"/>
      <c r="O19" s="70"/>
      <c r="P19" s="70"/>
      <c r="Q19" s="80">
        <f ca="1">$AC6/100</f>
        <v>8.23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0.3288303235327924</v>
      </c>
      <c r="CH19" s="11">
        <f t="shared" ca="1" si="28"/>
        <v>39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0.27934522588203525</v>
      </c>
      <c r="CO19" s="11">
        <f t="shared" ca="1" si="30"/>
        <v>33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0.74848822955443794</v>
      </c>
      <c r="CH20" s="11">
        <f t="shared" ca="1" si="28"/>
        <v>18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0.56618054919114635</v>
      </c>
      <c r="CO20" s="11">
        <f t="shared" ca="1" si="30"/>
        <v>17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9</v>
      </c>
      <c r="F21" s="31" t="str">
        <f ca="1">IF(AND(G21=0,H21=0),"",".")</f>
        <v>.</v>
      </c>
      <c r="G21" s="32">
        <f ca="1">$BI5</f>
        <v>9</v>
      </c>
      <c r="H21" s="32">
        <f ca="1">$BN5</f>
        <v>9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8</v>
      </c>
      <c r="P21" s="31" t="str">
        <f ca="1">IF(AND(Q21=0,R21=0),"",".")</f>
        <v>.</v>
      </c>
      <c r="Q21" s="32">
        <f ca="1">$BI6</f>
        <v>8</v>
      </c>
      <c r="R21" s="3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0.88082755201998653</v>
      </c>
      <c r="CH21" s="11">
        <f t="shared" ca="1" si="28"/>
        <v>8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0.45076899424969474</v>
      </c>
      <c r="CO21" s="11">
        <f t="shared" ca="1" si="30"/>
        <v>26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IF(AND($AZ5=0,$AY5=0),"","－")</f>
        <v/>
      </c>
      <c r="D22" s="35" t="str">
        <f ca="1">IF(AND($AZ5=0,$AY5=0),"－",$AZ5)</f>
        <v>－</v>
      </c>
      <c r="E22" s="36">
        <f ca="1">$BE5</f>
        <v>0</v>
      </c>
      <c r="F22" s="36" t="str">
        <f ca="1">IF(AND(G22=0,H22=0),"",".")</f>
        <v>.</v>
      </c>
      <c r="G22" s="37">
        <f ca="1">$BJ5</f>
        <v>3</v>
      </c>
      <c r="H22" s="37">
        <f ca="1">$BO5</f>
        <v>8</v>
      </c>
      <c r="I22" s="33"/>
      <c r="J22" s="28"/>
      <c r="K22" s="20"/>
      <c r="L22" s="13"/>
      <c r="M22" s="34" t="str">
        <f ca="1">IF(AND($AZ6=0,$AY6=0),"","－")</f>
        <v/>
      </c>
      <c r="N22" s="35" t="str">
        <f ca="1">IF(AND($AZ6=0,$AY6=0),"－",$AZ6)</f>
        <v>－</v>
      </c>
      <c r="O22" s="36">
        <f ca="1">$BE6</f>
        <v>0</v>
      </c>
      <c r="P22" s="36" t="str">
        <f ca="1">IF(AND(Q22=0,R22=0),"",".")</f>
        <v>.</v>
      </c>
      <c r="Q22" s="37">
        <f ca="1">$BJ6</f>
        <v>6</v>
      </c>
      <c r="R22" s="37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0.89123537093558247</v>
      </c>
      <c r="CH22" s="11">
        <f t="shared" ca="1" si="28"/>
        <v>5</v>
      </c>
      <c r="CI22" s="4"/>
      <c r="CJ22" s="4">
        <v>22</v>
      </c>
      <c r="CK22" s="4">
        <v>6</v>
      </c>
      <c r="CL22" s="4">
        <v>1</v>
      </c>
      <c r="CN22" s="10">
        <f t="shared" ca="1" si="29"/>
        <v>2.6064226553693892E-2</v>
      </c>
      <c r="CO22" s="11">
        <f t="shared" ca="1" si="30"/>
        <v>45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9</v>
      </c>
      <c r="F23" s="41" t="str">
        <f>$AS5</f>
        <v>.</v>
      </c>
      <c r="G23" s="42">
        <f ca="1">$AT5</f>
        <v>6</v>
      </c>
      <c r="H23" s="43">
        <f ca="1">$AU5</f>
        <v>1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8</v>
      </c>
      <c r="P23" s="41" t="str">
        <f>$AS6</f>
        <v>.</v>
      </c>
      <c r="Q23" s="42">
        <f ca="1">$AT6</f>
        <v>2</v>
      </c>
      <c r="R23" s="43">
        <f ca="1">$AU6</f>
        <v>3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0.88378426859929737</v>
      </c>
      <c r="CH23" s="11">
        <f t="shared" ca="1" si="28"/>
        <v>7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0.55060613778038614</v>
      </c>
      <c r="CO23" s="11">
        <f t="shared" ca="1" si="30"/>
        <v>19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0.32854771896110802</v>
      </c>
      <c r="CH24" s="11">
        <f t="shared" ca="1" si="28"/>
        <v>40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0.40813700010811704</v>
      </c>
      <c r="CO24" s="11">
        <f t="shared" ca="1" si="30"/>
        <v>27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0.22090087240905576</v>
      </c>
      <c r="CH25" s="11">
        <f t="shared" ca="1" si="28"/>
        <v>46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0.19257985221032337</v>
      </c>
      <c r="CO25" s="11">
        <f t="shared" ca="1" si="30"/>
        <v>36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69" t="str">
        <f ca="1">$Y7/100&amp;$Z7&amp;$AA7/100&amp;$AB7</f>
        <v>3.17－0.17＝</v>
      </c>
      <c r="D26" s="70"/>
      <c r="E26" s="70"/>
      <c r="F26" s="70"/>
      <c r="G26" s="80">
        <f ca="1">$AC7/100</f>
        <v>3</v>
      </c>
      <c r="H26" s="81"/>
      <c r="I26" s="21"/>
      <c r="J26" s="22"/>
      <c r="K26" s="20"/>
      <c r="L26" s="13"/>
      <c r="M26" s="69" t="str">
        <f ca="1">$Y8/100&amp;$Z8&amp;$AA8/100&amp;$AB8</f>
        <v>4.78－0.07＝</v>
      </c>
      <c r="N26" s="70"/>
      <c r="O26" s="70"/>
      <c r="P26" s="70"/>
      <c r="Q26" s="80">
        <f ca="1">$AC8/100</f>
        <v>4.71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0.58589806609464956</v>
      </c>
      <c r="CH26" s="11">
        <f t="shared" ca="1" si="28"/>
        <v>27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0.45158241638697072</v>
      </c>
      <c r="CO26" s="11">
        <f t="shared" ca="1" si="30"/>
        <v>25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0.44699706988239851</v>
      </c>
      <c r="CH27" s="11">
        <f t="shared" ca="1" si="28"/>
        <v>33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0.66614663201018454</v>
      </c>
      <c r="CO27" s="11">
        <f t="shared" ca="1" si="30"/>
        <v>14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3</v>
      </c>
      <c r="F28" s="31" t="str">
        <f ca="1">IF(AND(G28=0,H28=0),"",".")</f>
        <v>.</v>
      </c>
      <c r="G28" s="32">
        <f ca="1">$BI7</f>
        <v>1</v>
      </c>
      <c r="H28" s="32">
        <f ca="1">$BN7</f>
        <v>7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4</v>
      </c>
      <c r="P28" s="31" t="str">
        <f ca="1">IF(AND(Q28=0,R28=0),"",".")</f>
        <v>.</v>
      </c>
      <c r="Q28" s="32">
        <f ca="1">$BI8</f>
        <v>7</v>
      </c>
      <c r="R28" s="32">
        <f ca="1">$BN8</f>
        <v>8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0.84344186610100136</v>
      </c>
      <c r="CH28" s="11">
        <f t="shared" ca="1" si="28"/>
        <v>10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0.98997260356874672</v>
      </c>
      <c r="CO28" s="11">
        <f t="shared" ca="1" si="30"/>
        <v>1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34" t="str">
        <f ca="1">IF(AND($AZ7=0,$AY7=0),"","－")</f>
        <v/>
      </c>
      <c r="D29" s="35" t="str">
        <f ca="1">IF(AND($AZ7=0,$AY7=0),"－",$AZ7)</f>
        <v>－</v>
      </c>
      <c r="E29" s="36">
        <f ca="1">$BE7</f>
        <v>0</v>
      </c>
      <c r="F29" s="36" t="str">
        <f ca="1">IF(AND(G29=0,H29=0),"",".")</f>
        <v>.</v>
      </c>
      <c r="G29" s="37">
        <f ca="1">$BJ7</f>
        <v>1</v>
      </c>
      <c r="H29" s="37">
        <f ca="1">$BO7</f>
        <v>7</v>
      </c>
      <c r="I29" s="33"/>
      <c r="J29" s="28"/>
      <c r="K29" s="20"/>
      <c r="L29" s="13"/>
      <c r="M29" s="34" t="str">
        <f ca="1">IF(AND($AZ8=0,$AY8=0),"","－")</f>
        <v/>
      </c>
      <c r="N29" s="35" t="str">
        <f ca="1">IF(AND($AZ8=0,$AY8=0),"－",$AZ8)</f>
        <v>－</v>
      </c>
      <c r="O29" s="36">
        <f ca="1">$BE8</f>
        <v>0</v>
      </c>
      <c r="P29" s="36" t="str">
        <f ca="1">IF(AND(Q29=0,R29=0),"",".")</f>
        <v>.</v>
      </c>
      <c r="Q29" s="37">
        <f ca="1">$BJ8</f>
        <v>0</v>
      </c>
      <c r="R29" s="37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0.88446322766357699</v>
      </c>
      <c r="CH29" s="11">
        <f t="shared" ca="1" si="28"/>
        <v>6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0.67828500128165148</v>
      </c>
      <c r="CO29" s="11">
        <f t="shared" ca="1" si="30"/>
        <v>11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3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4</v>
      </c>
      <c r="P30" s="41" t="str">
        <f>$AS8</f>
        <v>.</v>
      </c>
      <c r="Q30" s="42">
        <f ca="1">$AT8</f>
        <v>7</v>
      </c>
      <c r="R30" s="43">
        <f ca="1">$AU8</f>
        <v>1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0.11214517384632594</v>
      </c>
      <c r="CH30" s="11">
        <f t="shared" ca="1" si="28"/>
        <v>52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0.384812811331256</v>
      </c>
      <c r="CO30" s="11">
        <f t="shared" ca="1" si="30"/>
        <v>29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0.32134638168091256</v>
      </c>
      <c r="CH31" s="11">
        <f t="shared" ca="1" si="28"/>
        <v>41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0.93164123355327655</v>
      </c>
      <c r="CO31" s="11">
        <f t="shared" ca="1" si="30"/>
        <v>3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3" t="str">
        <f>A1</f>
        <v>小数 ひき算 小数第二位 (1.11)－(0.11) くり下がりなし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0.58957599811641592</v>
      </c>
      <c r="CH32" s="11">
        <f t="shared" ca="1" si="28"/>
        <v>25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0.67886538913097227</v>
      </c>
      <c r="CO32" s="11">
        <f t="shared" ca="1" si="30"/>
        <v>10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3" t="str">
        <f t="shared" ref="A33" si="31">A2</f>
        <v>　　月  　 　日</v>
      </c>
      <c r="B33" s="74"/>
      <c r="C33" s="74"/>
      <c r="D33" s="74"/>
      <c r="E33" s="75"/>
      <c r="F33" s="76" t="str">
        <f>F2</f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0.58840115956927064</v>
      </c>
      <c r="CH33" s="11">
        <f t="shared" ca="1" si="28"/>
        <v>26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0.18732347696224183</v>
      </c>
      <c r="CO33" s="11">
        <f t="shared" ca="1" si="30"/>
        <v>37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0.60300397763335656</v>
      </c>
      <c r="CH34" s="11">
        <f t="shared" ca="1" si="28"/>
        <v>24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0.3434145176439154</v>
      </c>
      <c r="CO34" s="11">
        <f t="shared" ca="1" si="30"/>
        <v>31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0.70192544781550348</v>
      </c>
      <c r="CH35" s="11">
        <f t="shared" ca="1" si="28"/>
        <v>20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0.52072998077072763</v>
      </c>
      <c r="CO35" s="11">
        <f t="shared" ca="1" si="30"/>
        <v>22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69" t="str">
        <f t="shared" ref="C36" ca="1" si="32">C5</f>
        <v>8.54－0.01＝</v>
      </c>
      <c r="D36" s="70"/>
      <c r="E36" s="70"/>
      <c r="F36" s="70"/>
      <c r="G36" s="71">
        <f ca="1">G5</f>
        <v>8.5299999999999994</v>
      </c>
      <c r="H36" s="72"/>
      <c r="I36" s="59"/>
      <c r="J36" s="60"/>
      <c r="K36" s="25"/>
      <c r="L36" s="25"/>
      <c r="M36" s="69" t="str">
        <f t="shared" ref="M36" ca="1" si="33">M5</f>
        <v>3.59－0.16＝</v>
      </c>
      <c r="N36" s="70"/>
      <c r="O36" s="70"/>
      <c r="P36" s="70"/>
      <c r="Q36" s="71">
        <f ca="1">Q5</f>
        <v>3.43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5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0.82787731693803435</v>
      </c>
      <c r="CH36" s="11">
        <f t="shared" ca="1" si="28"/>
        <v>12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0.33637691245652279</v>
      </c>
      <c r="CO36" s="11">
        <f t="shared" ca="1" si="30"/>
        <v>32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4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0.1897575444357098</v>
      </c>
      <c r="CH37" s="11">
        <f t="shared" ca="1" si="28"/>
        <v>47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0.94681432939508481</v>
      </c>
      <c r="CO37" s="11">
        <f t="shared" ca="1" si="30"/>
        <v>2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0</v>
      </c>
      <c r="AB38" s="61">
        <f t="shared" ref="AB38" ca="1" si="39">AU3</f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0.81781292000791084</v>
      </c>
      <c r="CH38" s="11">
        <f t="shared" ca="1" si="28"/>
        <v>14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0.12818876797802314</v>
      </c>
      <c r="CO38" s="11">
        <f t="shared" ca="1" si="30"/>
        <v>40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4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0.42149479480610386</v>
      </c>
      <c r="CH39" s="11">
        <f t="shared" ca="1" si="28"/>
        <v>34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0.55456220913476217</v>
      </c>
      <c r="CO39" s="11">
        <f t="shared" ca="1" si="30"/>
        <v>18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8</v>
      </c>
      <c r="F40" s="65" t="str">
        <f t="shared" si="36"/>
        <v>.</v>
      </c>
      <c r="G40" s="66">
        <f t="shared" ca="1" si="36"/>
        <v>5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3</v>
      </c>
      <c r="P40" s="65" t="str">
        <f t="shared" si="40"/>
        <v>.</v>
      </c>
      <c r="Q40" s="66">
        <f t="shared" ca="1" si="40"/>
        <v>4</v>
      </c>
      <c r="R40" s="67">
        <f t="shared" ca="1" si="40"/>
        <v>3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6</v>
      </c>
      <c r="AB40" s="61">
        <f t="shared" ca="1" si="35"/>
        <v>1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0.90223780313880386</v>
      </c>
      <c r="CH40" s="11">
        <f t="shared" ca="1" si="28"/>
        <v>4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0.83234057664189864</v>
      </c>
      <c r="CO40" s="11">
        <f t="shared" ca="1" si="30"/>
        <v>5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2</v>
      </c>
      <c r="AB41" s="61">
        <f t="shared" ca="1" si="35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0.24802075482538433</v>
      </c>
      <c r="CH41" s="11">
        <f t="shared" ca="1" si="28"/>
        <v>44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0.54056989172672543</v>
      </c>
      <c r="CO41" s="11">
        <f t="shared" ca="1" si="30"/>
        <v>20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0.82579615428576247</v>
      </c>
      <c r="CH42" s="11">
        <f t="shared" ca="1" si="28"/>
        <v>13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0.36362783474565663</v>
      </c>
      <c r="CO42" s="11">
        <f t="shared" ca="1" si="30"/>
        <v>30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6.39－0.32＝</v>
      </c>
      <c r="D43" s="70"/>
      <c r="E43" s="70"/>
      <c r="F43" s="70"/>
      <c r="G43" s="71">
        <f ca="1">G12</f>
        <v>6.07</v>
      </c>
      <c r="H43" s="72"/>
      <c r="I43" s="59"/>
      <c r="J43" s="28"/>
      <c r="K43" s="24"/>
      <c r="L43" s="25"/>
      <c r="M43" s="69" t="str">
        <f t="shared" ref="M43" ca="1" si="42">M12</f>
        <v>9.74－0.32＝</v>
      </c>
      <c r="N43" s="70"/>
      <c r="O43" s="70"/>
      <c r="P43" s="70"/>
      <c r="Q43" s="71">
        <f ca="1">Q12</f>
        <v>9.42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7</v>
      </c>
      <c r="AB43" s="61">
        <f t="shared" ca="1" si="35"/>
        <v>1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0.67973726092245512</v>
      </c>
      <c r="CH43" s="11">
        <f t="shared" ca="1" si="28"/>
        <v>21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0.16193053372543464</v>
      </c>
      <c r="CO43" s="11">
        <f t="shared" ca="1" si="30"/>
        <v>39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0.23696738247809301</v>
      </c>
      <c r="CH44" s="11">
        <f t="shared" ca="1" si="28"/>
        <v>45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0.4704886303677025</v>
      </c>
      <c r="CO44" s="11">
        <f t="shared" ca="1" si="30"/>
        <v>23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6</v>
      </c>
      <c r="F45" s="31" t="str">
        <f t="shared" ca="1" si="43"/>
        <v>.</v>
      </c>
      <c r="G45" s="32">
        <f t="shared" ca="1" si="43"/>
        <v>3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9</v>
      </c>
      <c r="P45" s="31" t="str">
        <f t="shared" ca="1" si="44"/>
        <v>.</v>
      </c>
      <c r="Q45" s="32">
        <f t="shared" ca="1" si="44"/>
        <v>7</v>
      </c>
      <c r="R45" s="32">
        <f t="shared" ca="1" si="44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0.333275202921403</v>
      </c>
      <c r="CH45" s="11">
        <f t="shared" ca="1" si="28"/>
        <v>38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0.52676367026290261</v>
      </c>
      <c r="CO45" s="11">
        <f t="shared" ca="1" si="30"/>
        <v>21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3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3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OKB</v>
      </c>
      <c r="AA46" s="61">
        <f t="shared" ca="1" si="35"/>
        <v>4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0.37973666972029974</v>
      </c>
      <c r="CH46" s="11">
        <f t="shared" ca="1" si="28"/>
        <v>36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6</v>
      </c>
      <c r="F47" s="65" t="str">
        <f t="shared" si="45"/>
        <v>.</v>
      </c>
      <c r="G47" s="66">
        <f t="shared" ca="1" si="45"/>
        <v>0</v>
      </c>
      <c r="H47" s="67">
        <f t="shared" ca="1" si="45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9</v>
      </c>
      <c r="P47" s="65" t="str">
        <f t="shared" si="46"/>
        <v>.</v>
      </c>
      <c r="Q47" s="66">
        <f t="shared" ca="1" si="46"/>
        <v>4</v>
      </c>
      <c r="R47" s="67">
        <f t="shared" ca="1" si="46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7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0.96125618533308832</v>
      </c>
      <c r="CH47" s="11">
        <f t="shared" ca="1" si="28"/>
        <v>3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0.47987419231140416</v>
      </c>
      <c r="CH48" s="11">
        <f t="shared" ca="1" si="28"/>
        <v>32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0.97761030388011061</v>
      </c>
      <c r="CH49" s="11">
        <f t="shared" ca="1" si="28"/>
        <v>1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7">C19</f>
        <v>9.99－0.38＝</v>
      </c>
      <c r="D50" s="70"/>
      <c r="E50" s="70"/>
      <c r="F50" s="70"/>
      <c r="G50" s="71">
        <f ca="1">G19</f>
        <v>9.61</v>
      </c>
      <c r="H50" s="72"/>
      <c r="I50" s="59"/>
      <c r="J50" s="28"/>
      <c r="K50" s="24"/>
      <c r="L50" s="25"/>
      <c r="M50" s="69" t="str">
        <f t="shared" ref="M50" ca="1" si="48">M19</f>
        <v>8.85－0.62＝</v>
      </c>
      <c r="N50" s="70"/>
      <c r="O50" s="70"/>
      <c r="P50" s="70"/>
      <c r="Q50" s="71">
        <f ca="1">Q19</f>
        <v>8.23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7.693185638996658E-2</v>
      </c>
      <c r="CH50" s="11">
        <f t="shared" ca="1" si="28"/>
        <v>53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0.52051122878867639</v>
      </c>
      <c r="CH51" s="11">
        <f t="shared" ca="1" si="28"/>
        <v>30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9</v>
      </c>
      <c r="F52" s="31" t="str">
        <f t="shared" ca="1" si="49"/>
        <v>.</v>
      </c>
      <c r="G52" s="32">
        <f t="shared" ca="1" si="49"/>
        <v>9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8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0.54791726408006403</v>
      </c>
      <c r="CH52" s="11">
        <f t="shared" ca="1" si="28"/>
        <v>29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3</v>
      </c>
      <c r="H53" s="37">
        <f t="shared" ca="1" si="51"/>
        <v>8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6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0.38746087040044785</v>
      </c>
      <c r="CH53" s="11">
        <f t="shared" ca="1" si="28"/>
        <v>35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9</v>
      </c>
      <c r="F54" s="65" t="str">
        <f t="shared" si="51"/>
        <v>.</v>
      </c>
      <c r="G54" s="66">
        <f t="shared" ca="1" si="51"/>
        <v>6</v>
      </c>
      <c r="H54" s="67">
        <f t="shared" ca="1" si="51"/>
        <v>1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8</v>
      </c>
      <c r="P54" s="65" t="str">
        <f t="shared" si="52"/>
        <v>.</v>
      </c>
      <c r="Q54" s="66">
        <f t="shared" ca="1" si="52"/>
        <v>2</v>
      </c>
      <c r="R54" s="67">
        <f t="shared" ca="1" si="52"/>
        <v>3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0.1841552866992604</v>
      </c>
      <c r="CH54" s="11">
        <f t="shared" ca="1" si="28"/>
        <v>49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3">C26</f>
        <v>3.17－0.17＝</v>
      </c>
      <c r="D57" s="70"/>
      <c r="E57" s="70"/>
      <c r="F57" s="70"/>
      <c r="G57" s="71">
        <f ca="1">G26</f>
        <v>3</v>
      </c>
      <c r="H57" s="72"/>
      <c r="I57" s="59"/>
      <c r="J57" s="28"/>
      <c r="K57" s="24"/>
      <c r="L57" s="25"/>
      <c r="M57" s="69" t="str">
        <f t="shared" ref="M57" ca="1" si="54">M26</f>
        <v>4.78－0.07＝</v>
      </c>
      <c r="N57" s="70"/>
      <c r="O57" s="70"/>
      <c r="P57" s="70"/>
      <c r="Q57" s="71">
        <f ca="1">Q26</f>
        <v>4.71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3</v>
      </c>
      <c r="F59" s="31" t="str">
        <f t="shared" ca="1" si="55"/>
        <v>.</v>
      </c>
      <c r="G59" s="32">
        <f t="shared" ca="1" si="55"/>
        <v>1</v>
      </c>
      <c r="H59" s="32">
        <f t="shared" ca="1" si="55"/>
        <v>7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4</v>
      </c>
      <c r="P59" s="31" t="str">
        <f t="shared" ca="1" si="56"/>
        <v>.</v>
      </c>
      <c r="Q59" s="32">
        <f t="shared" ca="1" si="56"/>
        <v>7</v>
      </c>
      <c r="R59" s="32">
        <f t="shared" ca="1" si="56"/>
        <v>8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7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0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3</v>
      </c>
      <c r="F61" s="65" t="str">
        <f t="shared" si="57"/>
        <v>.</v>
      </c>
      <c r="G61" s="66">
        <f t="shared" ca="1" si="57"/>
        <v>0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4</v>
      </c>
      <c r="P61" s="65" t="str">
        <f t="shared" si="58"/>
        <v>.</v>
      </c>
      <c r="Q61" s="66">
        <f t="shared" ca="1" si="58"/>
        <v>7</v>
      </c>
      <c r="R61" s="67">
        <f t="shared" ca="1" si="58"/>
        <v>1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fdjYVQvhAwxVrZ5jW01MyTFDpwlWdOyiaDnkvZWSB3hcULQeuY7S+hdXgxeduKo+f3CPg/i1AHS3Ubh8uC2OXg==" saltValue="WC3EhZQeNYFaFCy7LQDx0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9" priority="130">
      <formula>$AF15="NO"</formula>
    </cfRule>
  </conditionalFormatting>
  <conditionalFormatting sqref="D7">
    <cfRule type="expression" dxfId="128" priority="129">
      <formula>D7=0</formula>
    </cfRule>
  </conditionalFormatting>
  <conditionalFormatting sqref="D8">
    <cfRule type="expression" dxfId="127" priority="128">
      <formula>D8=0</formula>
    </cfRule>
  </conditionalFormatting>
  <conditionalFormatting sqref="D9">
    <cfRule type="expression" dxfId="126" priority="127">
      <formula>D9=0</formula>
    </cfRule>
  </conditionalFormatting>
  <conditionalFormatting sqref="C8">
    <cfRule type="expression" dxfId="125" priority="126">
      <formula>C8=""</formula>
    </cfRule>
  </conditionalFormatting>
  <conditionalFormatting sqref="H7:I7">
    <cfRule type="expression" dxfId="124" priority="125">
      <formula>H7=0</formula>
    </cfRule>
  </conditionalFormatting>
  <conditionalFormatting sqref="H8:I8">
    <cfRule type="expression" dxfId="123" priority="124">
      <formula>H8=0</formula>
    </cfRule>
  </conditionalFormatting>
  <conditionalFormatting sqref="G7">
    <cfRule type="expression" dxfId="122" priority="123">
      <formula>AND(G7=0,H7=0)</formula>
    </cfRule>
  </conditionalFormatting>
  <conditionalFormatting sqref="G8">
    <cfRule type="expression" dxfId="121" priority="122">
      <formula>AND(G8=0,H8=0)</formula>
    </cfRule>
  </conditionalFormatting>
  <conditionalFormatting sqref="N7">
    <cfRule type="expression" dxfId="120" priority="121">
      <formula>N7=0</formula>
    </cfRule>
  </conditionalFormatting>
  <conditionalFormatting sqref="N8">
    <cfRule type="expression" dxfId="119" priority="120">
      <formula>N8=0</formula>
    </cfRule>
  </conditionalFormatting>
  <conditionalFormatting sqref="N9">
    <cfRule type="expression" dxfId="118" priority="119">
      <formula>N9=0</formula>
    </cfRule>
  </conditionalFormatting>
  <conditionalFormatting sqref="M8">
    <cfRule type="expression" dxfId="117" priority="118">
      <formula>M8=""</formula>
    </cfRule>
  </conditionalFormatting>
  <conditionalFormatting sqref="R7:S7">
    <cfRule type="expression" dxfId="116" priority="117">
      <formula>R7=0</formula>
    </cfRule>
  </conditionalFormatting>
  <conditionalFormatting sqref="R8:S8">
    <cfRule type="expression" dxfId="115" priority="116">
      <formula>R8=0</formula>
    </cfRule>
  </conditionalFormatting>
  <conditionalFormatting sqref="Q7">
    <cfRule type="expression" dxfId="114" priority="115">
      <formula>AND(Q7=0,R7=0)</formula>
    </cfRule>
  </conditionalFormatting>
  <conditionalFormatting sqref="Q8">
    <cfRule type="expression" dxfId="113" priority="114">
      <formula>AND(Q8=0,R8=0)</formula>
    </cfRule>
  </conditionalFormatting>
  <conditionalFormatting sqref="D14">
    <cfRule type="expression" dxfId="112" priority="113">
      <formula>D14=0</formula>
    </cfRule>
  </conditionalFormatting>
  <conditionalFormatting sqref="D15">
    <cfRule type="expression" dxfId="111" priority="112">
      <formula>D15=0</formula>
    </cfRule>
  </conditionalFormatting>
  <conditionalFormatting sqref="D16">
    <cfRule type="expression" dxfId="110" priority="111">
      <formula>D16=0</formula>
    </cfRule>
  </conditionalFormatting>
  <conditionalFormatting sqref="C15">
    <cfRule type="expression" dxfId="109" priority="110">
      <formula>C15=""</formula>
    </cfRule>
  </conditionalFormatting>
  <conditionalFormatting sqref="H14:I14">
    <cfRule type="expression" dxfId="108" priority="109">
      <formula>H14=0</formula>
    </cfRule>
  </conditionalFormatting>
  <conditionalFormatting sqref="H15:I15">
    <cfRule type="expression" dxfId="107" priority="108">
      <formula>H15=0</formula>
    </cfRule>
  </conditionalFormatting>
  <conditionalFormatting sqref="G14">
    <cfRule type="expression" dxfId="106" priority="107">
      <formula>AND(G14=0,H14=0)</formula>
    </cfRule>
  </conditionalFormatting>
  <conditionalFormatting sqref="G15">
    <cfRule type="expression" dxfId="105" priority="106">
      <formula>AND(G15=0,H15=0)</formula>
    </cfRule>
  </conditionalFormatting>
  <conditionalFormatting sqref="N14">
    <cfRule type="expression" dxfId="104" priority="105">
      <formula>N14=0</formula>
    </cfRule>
  </conditionalFormatting>
  <conditionalFormatting sqref="N15">
    <cfRule type="expression" dxfId="103" priority="104">
      <formula>N15=0</formula>
    </cfRule>
  </conditionalFormatting>
  <conditionalFormatting sqref="N16">
    <cfRule type="expression" dxfId="102" priority="103">
      <formula>N16=0</formula>
    </cfRule>
  </conditionalFormatting>
  <conditionalFormatting sqref="M15">
    <cfRule type="expression" dxfId="101" priority="102">
      <formula>M15=""</formula>
    </cfRule>
  </conditionalFormatting>
  <conditionalFormatting sqref="R14:S14">
    <cfRule type="expression" dxfId="100" priority="101">
      <formula>R14=0</formula>
    </cfRule>
  </conditionalFormatting>
  <conditionalFormatting sqref="R15:S15">
    <cfRule type="expression" dxfId="99" priority="100">
      <formula>R15=0</formula>
    </cfRule>
  </conditionalFormatting>
  <conditionalFormatting sqref="Q14">
    <cfRule type="expression" dxfId="98" priority="99">
      <formula>AND(Q14=0,R14=0)</formula>
    </cfRule>
  </conditionalFormatting>
  <conditionalFormatting sqref="Q15">
    <cfRule type="expression" dxfId="97" priority="98">
      <formula>AND(Q15=0,R15=0)</formula>
    </cfRule>
  </conditionalFormatting>
  <conditionalFormatting sqref="D21">
    <cfRule type="expression" dxfId="96" priority="97">
      <formula>D21=0</formula>
    </cfRule>
  </conditionalFormatting>
  <conditionalFormatting sqref="D22">
    <cfRule type="expression" dxfId="95" priority="96">
      <formula>D22=0</formula>
    </cfRule>
  </conditionalFormatting>
  <conditionalFormatting sqref="D23">
    <cfRule type="expression" dxfId="94" priority="95">
      <formula>D23=0</formula>
    </cfRule>
  </conditionalFormatting>
  <conditionalFormatting sqref="C22">
    <cfRule type="expression" dxfId="93" priority="94">
      <formula>C22=""</formula>
    </cfRule>
  </conditionalFormatting>
  <conditionalFormatting sqref="H21:I21">
    <cfRule type="expression" dxfId="92" priority="93">
      <formula>H21=0</formula>
    </cfRule>
  </conditionalFormatting>
  <conditionalFormatting sqref="H22:I22">
    <cfRule type="expression" dxfId="91" priority="92">
      <formula>H22=0</formula>
    </cfRule>
  </conditionalFormatting>
  <conditionalFormatting sqref="G21">
    <cfRule type="expression" dxfId="90" priority="91">
      <formula>AND(G21=0,H21=0)</formula>
    </cfRule>
  </conditionalFormatting>
  <conditionalFormatting sqref="G22">
    <cfRule type="expression" dxfId="89" priority="90">
      <formula>AND(G22=0,H22=0)</formula>
    </cfRule>
  </conditionalFormatting>
  <conditionalFormatting sqref="N21">
    <cfRule type="expression" dxfId="88" priority="89">
      <formula>N21=0</formula>
    </cfRule>
  </conditionalFormatting>
  <conditionalFormatting sqref="N22">
    <cfRule type="expression" dxfId="87" priority="88">
      <formula>N22=0</formula>
    </cfRule>
  </conditionalFormatting>
  <conditionalFormatting sqref="N23">
    <cfRule type="expression" dxfId="86" priority="87">
      <formula>N23=0</formula>
    </cfRule>
  </conditionalFormatting>
  <conditionalFormatting sqref="M22">
    <cfRule type="expression" dxfId="85" priority="86">
      <formula>M22=""</formula>
    </cfRule>
  </conditionalFormatting>
  <conditionalFormatting sqref="R21:S21">
    <cfRule type="expression" dxfId="84" priority="85">
      <formula>R21=0</formula>
    </cfRule>
  </conditionalFormatting>
  <conditionalFormatting sqref="R22:S22">
    <cfRule type="expression" dxfId="83" priority="84">
      <formula>R22=0</formula>
    </cfRule>
  </conditionalFormatting>
  <conditionalFormatting sqref="Q21">
    <cfRule type="expression" dxfId="82" priority="83">
      <formula>AND(Q21=0,R21=0)</formula>
    </cfRule>
  </conditionalFormatting>
  <conditionalFormatting sqref="Q22">
    <cfRule type="expression" dxfId="81" priority="82">
      <formula>AND(Q22=0,R22=0)</formula>
    </cfRule>
  </conditionalFormatting>
  <conditionalFormatting sqref="D28">
    <cfRule type="expression" dxfId="80" priority="81">
      <formula>D28=0</formula>
    </cfRule>
  </conditionalFormatting>
  <conditionalFormatting sqref="D29">
    <cfRule type="expression" dxfId="79" priority="80">
      <formula>D29=0</formula>
    </cfRule>
  </conditionalFormatting>
  <conditionalFormatting sqref="D30">
    <cfRule type="expression" dxfId="78" priority="79">
      <formula>D30=0</formula>
    </cfRule>
  </conditionalFormatting>
  <conditionalFormatting sqref="C29">
    <cfRule type="expression" dxfId="77" priority="78">
      <formula>C29=""</formula>
    </cfRule>
  </conditionalFormatting>
  <conditionalFormatting sqref="H28:I28">
    <cfRule type="expression" dxfId="76" priority="77">
      <formula>H28=0</formula>
    </cfRule>
  </conditionalFormatting>
  <conditionalFormatting sqref="H29:I29">
    <cfRule type="expression" dxfId="75" priority="76">
      <formula>H29=0</formula>
    </cfRule>
  </conditionalFormatting>
  <conditionalFormatting sqref="G28">
    <cfRule type="expression" dxfId="74" priority="75">
      <formula>AND(G28=0,H28=0)</formula>
    </cfRule>
  </conditionalFormatting>
  <conditionalFormatting sqref="G29">
    <cfRule type="expression" dxfId="73" priority="74">
      <formula>AND(G29=0,H29=0)</formula>
    </cfRule>
  </conditionalFormatting>
  <conditionalFormatting sqref="N28">
    <cfRule type="expression" dxfId="72" priority="73">
      <formula>N28=0</formula>
    </cfRule>
  </conditionalFormatting>
  <conditionalFormatting sqref="N29">
    <cfRule type="expression" dxfId="71" priority="72">
      <formula>N29=0</formula>
    </cfRule>
  </conditionalFormatting>
  <conditionalFormatting sqref="N30">
    <cfRule type="expression" dxfId="70" priority="71">
      <formula>N30=0</formula>
    </cfRule>
  </conditionalFormatting>
  <conditionalFormatting sqref="M29">
    <cfRule type="expression" dxfId="69" priority="70">
      <formula>M29=""</formula>
    </cfRule>
  </conditionalFormatting>
  <conditionalFormatting sqref="R28:S28">
    <cfRule type="expression" dxfId="68" priority="69">
      <formula>R28=0</formula>
    </cfRule>
  </conditionalFormatting>
  <conditionalFormatting sqref="R29:S29">
    <cfRule type="expression" dxfId="67" priority="68">
      <formula>R29=0</formula>
    </cfRule>
  </conditionalFormatting>
  <conditionalFormatting sqref="Q28">
    <cfRule type="expression" dxfId="66" priority="67">
      <formula>AND(Q28=0,R28=0)</formula>
    </cfRule>
  </conditionalFormatting>
  <conditionalFormatting sqref="Q29">
    <cfRule type="expression" dxfId="65" priority="66">
      <formula>AND(Q29=0,R29=0)</formula>
    </cfRule>
  </conditionalFormatting>
  <conditionalFormatting sqref="D38">
    <cfRule type="expression" dxfId="64" priority="65">
      <formula>D38=0</formula>
    </cfRule>
  </conditionalFormatting>
  <conditionalFormatting sqref="D39">
    <cfRule type="expression" dxfId="63" priority="64">
      <formula>D39=0</formula>
    </cfRule>
  </conditionalFormatting>
  <conditionalFormatting sqref="D40">
    <cfRule type="expression" dxfId="62" priority="63">
      <formula>D40=0</formula>
    </cfRule>
  </conditionalFormatting>
  <conditionalFormatting sqref="C39">
    <cfRule type="expression" dxfId="61" priority="62">
      <formula>C39=""</formula>
    </cfRule>
  </conditionalFormatting>
  <conditionalFormatting sqref="H38:I38">
    <cfRule type="expression" dxfId="60" priority="61">
      <formula>H38=0</formula>
    </cfRule>
  </conditionalFormatting>
  <conditionalFormatting sqref="H39:I39">
    <cfRule type="expression" dxfId="59" priority="60">
      <formula>H39=0</formula>
    </cfRule>
  </conditionalFormatting>
  <conditionalFormatting sqref="G38">
    <cfRule type="expression" dxfId="58" priority="59">
      <formula>AND(G38=0,H38=0)</formula>
    </cfRule>
  </conditionalFormatting>
  <conditionalFormatting sqref="G39">
    <cfRule type="expression" dxfId="57" priority="58">
      <formula>AND(G39=0,H39=0)</formula>
    </cfRule>
  </conditionalFormatting>
  <conditionalFormatting sqref="N38">
    <cfRule type="expression" dxfId="56" priority="57">
      <formula>N38=0</formula>
    </cfRule>
  </conditionalFormatting>
  <conditionalFormatting sqref="N39">
    <cfRule type="expression" dxfId="55" priority="56">
      <formula>N39=0</formula>
    </cfRule>
  </conditionalFormatting>
  <conditionalFormatting sqref="N40">
    <cfRule type="expression" dxfId="54" priority="55">
      <formula>N40=0</formula>
    </cfRule>
  </conditionalFormatting>
  <conditionalFormatting sqref="M39">
    <cfRule type="expression" dxfId="53" priority="54">
      <formula>M39=""</formula>
    </cfRule>
  </conditionalFormatting>
  <conditionalFormatting sqref="R38:S38">
    <cfRule type="expression" dxfId="52" priority="53">
      <formula>R38=0</formula>
    </cfRule>
  </conditionalFormatting>
  <conditionalFormatting sqref="R39:S39">
    <cfRule type="expression" dxfId="51" priority="52">
      <formula>R39=0</formula>
    </cfRule>
  </conditionalFormatting>
  <conditionalFormatting sqref="Q38">
    <cfRule type="expression" dxfId="50" priority="51">
      <formula>AND(Q38=0,R38=0)</formula>
    </cfRule>
  </conditionalFormatting>
  <conditionalFormatting sqref="Q39">
    <cfRule type="expression" dxfId="49" priority="50">
      <formula>AND(Q39=0,R39=0)</formula>
    </cfRule>
  </conditionalFormatting>
  <conditionalFormatting sqref="D45">
    <cfRule type="expression" dxfId="48" priority="49">
      <formula>D45=0</formula>
    </cfRule>
  </conditionalFormatting>
  <conditionalFormatting sqref="D46">
    <cfRule type="expression" dxfId="47" priority="48">
      <formula>D46=0</formula>
    </cfRule>
  </conditionalFormatting>
  <conditionalFormatting sqref="D47">
    <cfRule type="expression" dxfId="46" priority="47">
      <formula>D47=0</formula>
    </cfRule>
  </conditionalFormatting>
  <conditionalFormatting sqref="C46">
    <cfRule type="expression" dxfId="45" priority="46">
      <formula>C46=""</formula>
    </cfRule>
  </conditionalFormatting>
  <conditionalFormatting sqref="H45:I45">
    <cfRule type="expression" dxfId="44" priority="45">
      <formula>H45=0</formula>
    </cfRule>
  </conditionalFormatting>
  <conditionalFormatting sqref="H46:I46">
    <cfRule type="expression" dxfId="43" priority="44">
      <formula>H46=0</formula>
    </cfRule>
  </conditionalFormatting>
  <conditionalFormatting sqref="G45">
    <cfRule type="expression" dxfId="42" priority="43">
      <formula>AND(G45=0,H45=0)</formula>
    </cfRule>
  </conditionalFormatting>
  <conditionalFormatting sqref="G46">
    <cfRule type="expression" dxfId="41" priority="42">
      <formula>AND(G46=0,H46=0)</formula>
    </cfRule>
  </conditionalFormatting>
  <conditionalFormatting sqref="N45">
    <cfRule type="expression" dxfId="40" priority="41">
      <formula>N45=0</formula>
    </cfRule>
  </conditionalFormatting>
  <conditionalFormatting sqref="N46">
    <cfRule type="expression" dxfId="39" priority="40">
      <formula>N46=0</formula>
    </cfRule>
  </conditionalFormatting>
  <conditionalFormatting sqref="N47">
    <cfRule type="expression" dxfId="38" priority="39">
      <formula>N47=0</formula>
    </cfRule>
  </conditionalFormatting>
  <conditionalFormatting sqref="M46">
    <cfRule type="expression" dxfId="37" priority="38">
      <formula>M46=""</formula>
    </cfRule>
  </conditionalFormatting>
  <conditionalFormatting sqref="R45:S45">
    <cfRule type="expression" dxfId="36" priority="37">
      <formula>R45=0</formula>
    </cfRule>
  </conditionalFormatting>
  <conditionalFormatting sqref="R46:S46">
    <cfRule type="expression" dxfId="35" priority="36">
      <formula>R46=0</formula>
    </cfRule>
  </conditionalFormatting>
  <conditionalFormatting sqref="Q45">
    <cfRule type="expression" dxfId="34" priority="35">
      <formula>AND(Q45=0,R45=0)</formula>
    </cfRule>
  </conditionalFormatting>
  <conditionalFormatting sqref="Q46">
    <cfRule type="expression" dxfId="33" priority="34">
      <formula>AND(Q46=0,R46=0)</formula>
    </cfRule>
  </conditionalFormatting>
  <conditionalFormatting sqref="D52">
    <cfRule type="expression" dxfId="32" priority="33">
      <formula>D52=0</formula>
    </cfRule>
  </conditionalFormatting>
  <conditionalFormatting sqref="D53">
    <cfRule type="expression" dxfId="31" priority="32">
      <formula>D53=0</formula>
    </cfRule>
  </conditionalFormatting>
  <conditionalFormatting sqref="D54">
    <cfRule type="expression" dxfId="30" priority="31">
      <formula>D54=0</formula>
    </cfRule>
  </conditionalFormatting>
  <conditionalFormatting sqref="C53">
    <cfRule type="expression" dxfId="29" priority="30">
      <formula>C53=""</formula>
    </cfRule>
  </conditionalFormatting>
  <conditionalFormatting sqref="H52:I52">
    <cfRule type="expression" dxfId="28" priority="29">
      <formula>H52=0</formula>
    </cfRule>
  </conditionalFormatting>
  <conditionalFormatting sqref="H53:I53">
    <cfRule type="expression" dxfId="27" priority="28">
      <formula>H53=0</formula>
    </cfRule>
  </conditionalFormatting>
  <conditionalFormatting sqref="G52">
    <cfRule type="expression" dxfId="26" priority="27">
      <formula>AND(G52=0,H52=0)</formula>
    </cfRule>
  </conditionalFormatting>
  <conditionalFormatting sqref="G53">
    <cfRule type="expression" dxfId="25" priority="26">
      <formula>AND(G53=0,H53=0)</formula>
    </cfRule>
  </conditionalFormatting>
  <conditionalFormatting sqref="N52">
    <cfRule type="expression" dxfId="24" priority="25">
      <formula>N52=0</formula>
    </cfRule>
  </conditionalFormatting>
  <conditionalFormatting sqref="N53">
    <cfRule type="expression" dxfId="23" priority="24">
      <formula>N53=0</formula>
    </cfRule>
  </conditionalFormatting>
  <conditionalFormatting sqref="N54">
    <cfRule type="expression" dxfId="22" priority="23">
      <formula>N54=0</formula>
    </cfRule>
  </conditionalFormatting>
  <conditionalFormatting sqref="M53">
    <cfRule type="expression" dxfId="21" priority="22">
      <formula>M53=""</formula>
    </cfRule>
  </conditionalFormatting>
  <conditionalFormatting sqref="R52:S52">
    <cfRule type="expression" dxfId="20" priority="21">
      <formula>R52=0</formula>
    </cfRule>
  </conditionalFormatting>
  <conditionalFormatting sqref="R53:S53">
    <cfRule type="expression" dxfId="19" priority="20">
      <formula>R53=0</formula>
    </cfRule>
  </conditionalFormatting>
  <conditionalFormatting sqref="Q52">
    <cfRule type="expression" dxfId="18" priority="19">
      <formula>AND(Q52=0,R52=0)</formula>
    </cfRule>
  </conditionalFormatting>
  <conditionalFormatting sqref="Q53">
    <cfRule type="expression" dxfId="17" priority="18">
      <formula>AND(Q53=0,R53=0)</formula>
    </cfRule>
  </conditionalFormatting>
  <conditionalFormatting sqref="D59">
    <cfRule type="expression" dxfId="16" priority="17">
      <formula>D59=0</formula>
    </cfRule>
  </conditionalFormatting>
  <conditionalFormatting sqref="D60">
    <cfRule type="expression" dxfId="15" priority="16">
      <formula>D60=0</formula>
    </cfRule>
  </conditionalFormatting>
  <conditionalFormatting sqref="D61">
    <cfRule type="expression" dxfId="14" priority="15">
      <formula>D61=0</formula>
    </cfRule>
  </conditionalFormatting>
  <conditionalFormatting sqref="C60">
    <cfRule type="expression" dxfId="13" priority="14">
      <formula>C60=""</formula>
    </cfRule>
  </conditionalFormatting>
  <conditionalFormatting sqref="H59:I59">
    <cfRule type="expression" dxfId="12" priority="13">
      <formula>H59=0</formula>
    </cfRule>
  </conditionalFormatting>
  <conditionalFormatting sqref="H60:I60">
    <cfRule type="expression" dxfId="11" priority="12">
      <formula>H60=0</formula>
    </cfRule>
  </conditionalFormatting>
  <conditionalFormatting sqref="G59">
    <cfRule type="expression" dxfId="10" priority="11">
      <formula>AND(G59=0,H59=0)</formula>
    </cfRule>
  </conditionalFormatting>
  <conditionalFormatting sqref="G60">
    <cfRule type="expression" dxfId="9" priority="10">
      <formula>AND(G60=0,H60=0)</formula>
    </cfRule>
  </conditionalFormatting>
  <conditionalFormatting sqref="N59">
    <cfRule type="expression" dxfId="8" priority="9">
      <formula>N59=0</formula>
    </cfRule>
  </conditionalFormatting>
  <conditionalFormatting sqref="N60">
    <cfRule type="expression" dxfId="7" priority="8">
      <formula>N60=0</formula>
    </cfRule>
  </conditionalFormatting>
  <conditionalFormatting sqref="N61">
    <cfRule type="expression" dxfId="6" priority="7">
      <formula>N61=0</formula>
    </cfRule>
  </conditionalFormatting>
  <conditionalFormatting sqref="M60">
    <cfRule type="expression" dxfId="5" priority="6">
      <formula>M60=""</formula>
    </cfRule>
  </conditionalFormatting>
  <conditionalFormatting sqref="R59:S59">
    <cfRule type="expression" dxfId="4" priority="5">
      <formula>R59=0</formula>
    </cfRule>
  </conditionalFormatting>
  <conditionalFormatting sqref="R60:S60">
    <cfRule type="expression" dxfId="3" priority="4">
      <formula>R60=0</formula>
    </cfRule>
  </conditionalFormatting>
  <conditionalFormatting sqref="Q59">
    <cfRule type="expression" dxfId="2" priority="3">
      <formula>AND(Q59=0,R59=0)</formula>
    </cfRule>
  </conditionalFormatting>
  <conditionalFormatting sqref="Q60">
    <cfRule type="expression" dxfId="1" priority="2">
      <formula>AND(Q60=0,R60=0)</formula>
    </cfRule>
  </conditionalFormatting>
  <conditionalFormatting sqref="AC1:AC12">
    <cfRule type="cellIs" dxfId="0" priority="1" operator="lessThan">
      <formula>0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②(1.11)－(0.11)くり下がりなし</vt:lpstr>
      <vt:lpstr>NO</vt:lpstr>
      <vt:lpstr>OKA</vt:lpstr>
      <vt:lpstr>OKB</vt:lpstr>
      <vt:lpstr>ONA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2024-03-27T14:53:51Z</dcterms:modified>
</cp:coreProperties>
</file>